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8_{020008B2-B5FE-4ED6-9418-2796BA4710D4}" xr6:coauthVersionLast="47" xr6:coauthVersionMax="47" xr10:uidLastSave="{00000000-0000-0000-0000-000000000000}"/>
  <bookViews>
    <workbookView xWindow="-108" yWindow="-108" windowWidth="23256" windowHeight="12576" xr2:uid="{3DE95DFA-FEA1-4F01-9961-F14AC3BE54B0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E5" i="1"/>
  <c r="H5" i="1" s="1"/>
  <c r="H77" i="1" s="1"/>
  <c r="D5" i="1"/>
  <c r="D77" i="1" s="1"/>
  <c r="C5" i="1"/>
  <c r="C77" i="1" s="1"/>
  <c r="E77" i="1" l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<sst xmlns="http://schemas.openxmlformats.org/spreadsheetml/2006/main" count="85" uniqueCount="85">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</sst>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3BC277FC-7940-49E9-9A1E-856D8E663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095E-DB10-4DE5-9A0E-77DA962FB6A6}">
  <sheetPr>
    <pageSetUpPr fitToPage="1"/>
  </sheetPr>
  <dimension ref="A1:H79"/>
  <sheetViews>
    <sheetView showGridLines="0" tabSelected="1" workbookViewId="0">
      <selection activeCell="B106" sqref="B106"/>
    </sheetView>
  </sheetViews>
  <sheetFormatPr baseColWidth="10" defaultColWidth="12" defaultRowHeight="10.199999999999999" x14ac:dyDescent="0.2"/>
  <cols>
    <col min="1" max="1" width="1.42578125" style="4" customWidth="1"/>
    <col min="2" max="2" width="62.7109375" style="4" customWidth="1"/>
    <col min="3" max="3" width="18.28515625" style="4" customWidth="1"/>
    <col min="4" max="4" width="19.71093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41407812.990000002</v>
      </c>
      <c r="D5" s="17">
        <f>SUM(D6:D12)</f>
        <v>3960581.4699999997</v>
      </c>
      <c r="E5" s="17">
        <f>C5+D5</f>
        <v>45368394.460000001</v>
      </c>
      <c r="F5" s="17">
        <f>SUM(F6:F12)</f>
        <v>43395189.719999999</v>
      </c>
      <c r="G5" s="17">
        <f>SUM(G6:G12)</f>
        <v>43395189.719999999</v>
      </c>
      <c r="H5" s="17">
        <f>E5-F5</f>
        <v>1973204.7400000021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2359477.86</v>
      </c>
      <c r="E6" s="20">
        <f t="shared" ref="E6:E69" si="0">C6+D6</f>
        <v>23314392.129999999</v>
      </c>
      <c r="F6" s="20">
        <v>22244442.460000001</v>
      </c>
      <c r="G6" s="20">
        <v>22244442.460000001</v>
      </c>
      <c r="H6" s="20">
        <f t="shared" ref="H6:H69" si="1">E6-F6</f>
        <v>1069949.6699999981</v>
      </c>
    </row>
    <row r="7" spans="1:8" x14ac:dyDescent="0.2">
      <c r="A7" s="18">
        <v>1200</v>
      </c>
      <c r="B7" s="19" t="s">
        <v>13</v>
      </c>
      <c r="C7" s="20">
        <v>9668814.6300000008</v>
      </c>
      <c r="D7" s="20">
        <v>-3485312.79</v>
      </c>
      <c r="E7" s="20">
        <f t="shared" si="0"/>
        <v>6183501.8400000008</v>
      </c>
      <c r="F7" s="20">
        <v>5698465.6799999997</v>
      </c>
      <c r="G7" s="20">
        <v>5698465.6799999997</v>
      </c>
      <c r="H7" s="20">
        <f t="shared" si="1"/>
        <v>485036.16000000108</v>
      </c>
    </row>
    <row r="8" spans="1:8" x14ac:dyDescent="0.2">
      <c r="A8" s="18">
        <v>1300</v>
      </c>
      <c r="B8" s="19" t="s">
        <v>14</v>
      </c>
      <c r="C8" s="20">
        <v>630993.67000000004</v>
      </c>
      <c r="D8" s="20">
        <v>3768370.18</v>
      </c>
      <c r="E8" s="20">
        <f t="shared" si="0"/>
        <v>4399363.8500000006</v>
      </c>
      <c r="F8" s="20">
        <v>4060926.68</v>
      </c>
      <c r="G8" s="20">
        <v>4060926.68</v>
      </c>
      <c r="H8" s="20">
        <f t="shared" si="1"/>
        <v>338437.17000000039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-273384.64</v>
      </c>
      <c r="E9" s="20">
        <f t="shared" si="0"/>
        <v>4685591.7700000005</v>
      </c>
      <c r="F9" s="20">
        <v>4660950.4800000004</v>
      </c>
      <c r="G9" s="20">
        <v>4660950.4800000004</v>
      </c>
      <c r="H9" s="20">
        <f t="shared" si="1"/>
        <v>24641.290000000037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1591430.86</v>
      </c>
      <c r="E10" s="20">
        <f t="shared" si="0"/>
        <v>6785544.8700000001</v>
      </c>
      <c r="F10" s="20">
        <v>6730404.4199999999</v>
      </c>
      <c r="G10" s="20">
        <v>6730404.4199999999</v>
      </c>
      <c r="H10" s="20">
        <f t="shared" si="1"/>
        <v>55140.450000000186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1856827.24</v>
      </c>
      <c r="D13" s="21">
        <f>SUM(D14:D22)</f>
        <v>196777.24</v>
      </c>
      <c r="E13" s="21">
        <f t="shared" si="0"/>
        <v>2053604.48</v>
      </c>
      <c r="F13" s="21">
        <f>SUM(F14:F22)</f>
        <v>1877193.67</v>
      </c>
      <c r="G13" s="21">
        <f>SUM(G14:G22)</f>
        <v>1877193.67</v>
      </c>
      <c r="H13" s="21">
        <f t="shared" si="1"/>
        <v>176410.81000000006</v>
      </c>
    </row>
    <row r="14" spans="1:8" x14ac:dyDescent="0.2">
      <c r="A14" s="18">
        <v>2100</v>
      </c>
      <c r="B14" s="19" t="s">
        <v>20</v>
      </c>
      <c r="C14" s="20">
        <v>568331.43999999994</v>
      </c>
      <c r="D14" s="20">
        <v>108215.21</v>
      </c>
      <c r="E14" s="20">
        <f t="shared" si="0"/>
        <v>676546.64999999991</v>
      </c>
      <c r="F14" s="20">
        <v>664634.91</v>
      </c>
      <c r="G14" s="20">
        <v>664634.91</v>
      </c>
      <c r="H14" s="20">
        <f t="shared" si="1"/>
        <v>11911.739999999874</v>
      </c>
    </row>
    <row r="15" spans="1:8" x14ac:dyDescent="0.2">
      <c r="A15" s="18">
        <v>2200</v>
      </c>
      <c r="B15" s="19" t="s">
        <v>21</v>
      </c>
      <c r="C15" s="20">
        <v>147368.4</v>
      </c>
      <c r="D15" s="20">
        <v>18323.310000000001</v>
      </c>
      <c r="E15" s="20">
        <f t="shared" si="0"/>
        <v>165691.71</v>
      </c>
      <c r="F15" s="20">
        <v>165691.71</v>
      </c>
      <c r="G15" s="20">
        <v>165691.71</v>
      </c>
      <c r="H15" s="20">
        <f t="shared" si="1"/>
        <v>0</v>
      </c>
    </row>
    <row r="16" spans="1:8" x14ac:dyDescent="0.2">
      <c r="A16" s="18">
        <v>2300</v>
      </c>
      <c r="B16" s="19" t="s">
        <v>22</v>
      </c>
      <c r="C16" s="20">
        <v>17260</v>
      </c>
      <c r="D16" s="20">
        <v>-15984</v>
      </c>
      <c r="E16" s="20">
        <f t="shared" si="0"/>
        <v>1276</v>
      </c>
      <c r="F16" s="20">
        <v>1276</v>
      </c>
      <c r="G16" s="20">
        <v>1276</v>
      </c>
      <c r="H16" s="20">
        <f t="shared" si="1"/>
        <v>0</v>
      </c>
    </row>
    <row r="17" spans="1:8" x14ac:dyDescent="0.2">
      <c r="A17" s="18">
        <v>2400</v>
      </c>
      <c r="B17" s="19" t="s">
        <v>23</v>
      </c>
      <c r="C17" s="20">
        <v>74500</v>
      </c>
      <c r="D17" s="20">
        <v>112056.41</v>
      </c>
      <c r="E17" s="20">
        <f t="shared" si="0"/>
        <v>186556.41</v>
      </c>
      <c r="F17" s="20">
        <v>186153.17</v>
      </c>
      <c r="G17" s="20">
        <v>186153.17</v>
      </c>
      <c r="H17" s="20">
        <f t="shared" si="1"/>
        <v>403.23999999999069</v>
      </c>
    </row>
    <row r="18" spans="1:8" x14ac:dyDescent="0.2">
      <c r="A18" s="18">
        <v>2500</v>
      </c>
      <c r="B18" s="19" t="s">
        <v>24</v>
      </c>
      <c r="C18" s="20">
        <v>201172.4</v>
      </c>
      <c r="D18" s="20">
        <v>-17768.330000000002</v>
      </c>
      <c r="E18" s="20">
        <f t="shared" si="0"/>
        <v>183404.07</v>
      </c>
      <c r="F18" s="20">
        <v>165561.38</v>
      </c>
      <c r="G18" s="20">
        <v>165561.38</v>
      </c>
      <c r="H18" s="20">
        <f t="shared" si="1"/>
        <v>17842.690000000002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-95777.36</v>
      </c>
      <c r="E19" s="20">
        <f t="shared" si="0"/>
        <v>432222.64</v>
      </c>
      <c r="F19" s="20">
        <v>333000.5</v>
      </c>
      <c r="G19" s="20">
        <v>333000.5</v>
      </c>
      <c r="H19" s="20">
        <f t="shared" si="1"/>
        <v>99222.140000000014</v>
      </c>
    </row>
    <row r="20" spans="1:8" x14ac:dyDescent="0.2">
      <c r="A20" s="18">
        <v>2700</v>
      </c>
      <c r="B20" s="19" t="s">
        <v>26</v>
      </c>
      <c r="C20" s="20">
        <v>93755</v>
      </c>
      <c r="D20" s="20">
        <v>-6846.88</v>
      </c>
      <c r="E20" s="20">
        <f t="shared" si="0"/>
        <v>86908.12</v>
      </c>
      <c r="F20" s="20">
        <v>78962.73</v>
      </c>
      <c r="G20" s="20">
        <v>78962.73</v>
      </c>
      <c r="H20" s="20">
        <f t="shared" si="1"/>
        <v>7945.3899999999994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226440</v>
      </c>
      <c r="D22" s="20">
        <v>94558.88</v>
      </c>
      <c r="E22" s="20">
        <f t="shared" si="0"/>
        <v>320998.88</v>
      </c>
      <c r="F22" s="20">
        <v>281913.27</v>
      </c>
      <c r="G22" s="20">
        <v>281913.27</v>
      </c>
      <c r="H22" s="20">
        <f t="shared" si="1"/>
        <v>39085.609999999986</v>
      </c>
    </row>
    <row r="23" spans="1:8" x14ac:dyDescent="0.2">
      <c r="A23" s="15" t="s">
        <v>29</v>
      </c>
      <c r="B23" s="16"/>
      <c r="C23" s="21">
        <f>SUM(C24:C32)</f>
        <v>10130452.870000001</v>
      </c>
      <c r="D23" s="21">
        <f>SUM(D24:D32)</f>
        <v>2898306.0300000003</v>
      </c>
      <c r="E23" s="21">
        <f t="shared" si="0"/>
        <v>13028758.900000002</v>
      </c>
      <c r="F23" s="21">
        <f>SUM(F24:F32)</f>
        <v>11087855.08</v>
      </c>
      <c r="G23" s="21">
        <f>SUM(G24:G32)</f>
        <v>11080895.08</v>
      </c>
      <c r="H23" s="21">
        <f t="shared" si="1"/>
        <v>1940903.8200000022</v>
      </c>
    </row>
    <row r="24" spans="1:8" x14ac:dyDescent="0.2">
      <c r="A24" s="18">
        <v>3100</v>
      </c>
      <c r="B24" s="19" t="s">
        <v>30</v>
      </c>
      <c r="C24" s="20">
        <v>1310072.71</v>
      </c>
      <c r="D24" s="20">
        <v>-3721.01</v>
      </c>
      <c r="E24" s="20">
        <f t="shared" si="0"/>
        <v>1306351.7</v>
      </c>
      <c r="F24" s="20">
        <v>1157375.8899999999</v>
      </c>
      <c r="G24" s="20">
        <v>1157375.8899999999</v>
      </c>
      <c r="H24" s="20">
        <f t="shared" si="1"/>
        <v>148975.81000000006</v>
      </c>
    </row>
    <row r="25" spans="1:8" x14ac:dyDescent="0.2">
      <c r="A25" s="18">
        <v>3200</v>
      </c>
      <c r="B25" s="19" t="s">
        <v>31</v>
      </c>
      <c r="C25" s="20">
        <v>746788.56</v>
      </c>
      <c r="D25" s="20">
        <v>-87616.28</v>
      </c>
      <c r="E25" s="20">
        <f t="shared" si="0"/>
        <v>659172.28</v>
      </c>
      <c r="F25" s="20">
        <v>526497.24</v>
      </c>
      <c r="G25" s="20">
        <v>526497.24</v>
      </c>
      <c r="H25" s="20">
        <f t="shared" si="1"/>
        <v>132675.04000000004</v>
      </c>
    </row>
    <row r="26" spans="1:8" x14ac:dyDescent="0.2">
      <c r="A26" s="18">
        <v>3300</v>
      </c>
      <c r="B26" s="19" t="s">
        <v>32</v>
      </c>
      <c r="C26" s="20">
        <v>3264304.86</v>
      </c>
      <c r="D26" s="20">
        <v>182796.3</v>
      </c>
      <c r="E26" s="20">
        <f t="shared" si="0"/>
        <v>3447101.1599999997</v>
      </c>
      <c r="F26" s="20">
        <v>2695946.97</v>
      </c>
      <c r="G26" s="20">
        <v>2688986.97</v>
      </c>
      <c r="H26" s="20">
        <f t="shared" si="1"/>
        <v>751154.18999999948</v>
      </c>
    </row>
    <row r="27" spans="1:8" x14ac:dyDescent="0.2">
      <c r="A27" s="18">
        <v>3400</v>
      </c>
      <c r="B27" s="19" t="s">
        <v>33</v>
      </c>
      <c r="C27" s="20">
        <v>467191.94</v>
      </c>
      <c r="D27" s="20">
        <v>-153233.18</v>
      </c>
      <c r="E27" s="20">
        <f t="shared" si="0"/>
        <v>313958.76</v>
      </c>
      <c r="F27" s="20">
        <v>265106.8</v>
      </c>
      <c r="G27" s="20">
        <v>265106.8</v>
      </c>
      <c r="H27" s="20">
        <f t="shared" si="1"/>
        <v>48851.960000000021</v>
      </c>
    </row>
    <row r="28" spans="1:8" x14ac:dyDescent="0.2">
      <c r="A28" s="18">
        <v>3500</v>
      </c>
      <c r="B28" s="19" t="s">
        <v>34</v>
      </c>
      <c r="C28" s="20">
        <v>2807125.06</v>
      </c>
      <c r="D28" s="20">
        <v>2270420.83</v>
      </c>
      <c r="E28" s="20">
        <f t="shared" si="0"/>
        <v>5077545.8900000006</v>
      </c>
      <c r="F28" s="20">
        <v>4556518.05</v>
      </c>
      <c r="G28" s="20">
        <v>4556518.05</v>
      </c>
      <c r="H28" s="20">
        <f t="shared" si="1"/>
        <v>521027.84000000078</v>
      </c>
    </row>
    <row r="29" spans="1:8" x14ac:dyDescent="0.2">
      <c r="A29" s="18">
        <v>3600</v>
      </c>
      <c r="B29" s="19" t="s">
        <v>35</v>
      </c>
      <c r="C29" s="20">
        <v>225500</v>
      </c>
      <c r="D29" s="20">
        <v>17891.98</v>
      </c>
      <c r="E29" s="20">
        <f t="shared" si="0"/>
        <v>243391.98</v>
      </c>
      <c r="F29" s="20">
        <v>184033.72</v>
      </c>
      <c r="G29" s="20">
        <v>184033.72</v>
      </c>
      <c r="H29" s="20">
        <f t="shared" si="1"/>
        <v>59358.260000000009</v>
      </c>
    </row>
    <row r="30" spans="1:8" x14ac:dyDescent="0.2">
      <c r="A30" s="18">
        <v>3700</v>
      </c>
      <c r="B30" s="19" t="s">
        <v>36</v>
      </c>
      <c r="C30" s="20">
        <v>99700</v>
      </c>
      <c r="D30" s="20">
        <v>78325.429999999993</v>
      </c>
      <c r="E30" s="20">
        <f t="shared" si="0"/>
        <v>178025.43</v>
      </c>
      <c r="F30" s="20">
        <v>138108.79999999999</v>
      </c>
      <c r="G30" s="20">
        <v>138108.79999999999</v>
      </c>
      <c r="H30" s="20">
        <f t="shared" si="1"/>
        <v>39916.630000000005</v>
      </c>
    </row>
    <row r="31" spans="1:8" x14ac:dyDescent="0.2">
      <c r="A31" s="18">
        <v>3800</v>
      </c>
      <c r="B31" s="19" t="s">
        <v>37</v>
      </c>
      <c r="C31" s="20">
        <v>496350</v>
      </c>
      <c r="D31" s="20">
        <v>202082.65</v>
      </c>
      <c r="E31" s="20">
        <f t="shared" si="0"/>
        <v>698432.65</v>
      </c>
      <c r="F31" s="20">
        <v>547175.35</v>
      </c>
      <c r="G31" s="20">
        <v>547175.35</v>
      </c>
      <c r="H31" s="20">
        <f t="shared" si="1"/>
        <v>151257.30000000005</v>
      </c>
    </row>
    <row r="32" spans="1:8" x14ac:dyDescent="0.2">
      <c r="A32" s="18">
        <v>3900</v>
      </c>
      <c r="B32" s="19" t="s">
        <v>38</v>
      </c>
      <c r="C32" s="20">
        <v>713419.74</v>
      </c>
      <c r="D32" s="20">
        <v>391359.31</v>
      </c>
      <c r="E32" s="20">
        <f t="shared" si="0"/>
        <v>1104779.05</v>
      </c>
      <c r="F32" s="20">
        <v>1017092.26</v>
      </c>
      <c r="G32" s="20">
        <v>1017092.26</v>
      </c>
      <c r="H32" s="20">
        <f t="shared" si="1"/>
        <v>87686.790000000037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263446.53000000003</v>
      </c>
      <c r="E33" s="21">
        <f t="shared" si="0"/>
        <v>263446.53000000003</v>
      </c>
      <c r="F33" s="21">
        <f>SUM(F34:F42)</f>
        <v>263446.53000000003</v>
      </c>
      <c r="G33" s="21">
        <f>SUM(G34:G42)</f>
        <v>263446.53000000003</v>
      </c>
      <c r="H33" s="21">
        <f t="shared" si="1"/>
        <v>0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263446.53000000003</v>
      </c>
      <c r="E37" s="20">
        <f t="shared" si="0"/>
        <v>263446.53000000003</v>
      </c>
      <c r="F37" s="20">
        <v>263446.53000000003</v>
      </c>
      <c r="G37" s="20">
        <v>263446.53000000003</v>
      </c>
      <c r="H37" s="20">
        <f t="shared" si="1"/>
        <v>0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966152.8</v>
      </c>
      <c r="D43" s="21">
        <f>SUM(D44:D52)</f>
        <v>2119172.7000000002</v>
      </c>
      <c r="E43" s="21">
        <f t="shared" si="0"/>
        <v>3085325.5</v>
      </c>
      <c r="F43" s="21">
        <f>SUM(F44:F52)</f>
        <v>3012925.5</v>
      </c>
      <c r="G43" s="21">
        <f>SUM(G44:G52)</f>
        <v>3012925.5</v>
      </c>
      <c r="H43" s="21">
        <f t="shared" si="1"/>
        <v>72400</v>
      </c>
    </row>
    <row r="44" spans="1:8" x14ac:dyDescent="0.2">
      <c r="A44" s="18">
        <v>5100</v>
      </c>
      <c r="B44" s="19" t="s">
        <v>50</v>
      </c>
      <c r="C44" s="20">
        <v>827000</v>
      </c>
      <c r="D44" s="20">
        <v>-222067.01</v>
      </c>
      <c r="E44" s="20">
        <f t="shared" si="0"/>
        <v>604932.99</v>
      </c>
      <c r="F44" s="20">
        <v>604932.99</v>
      </c>
      <c r="G44" s="20">
        <v>604932.99</v>
      </c>
      <c r="H44" s="20">
        <f t="shared" si="1"/>
        <v>0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34000</v>
      </c>
      <c r="E45" s="20">
        <f t="shared" si="0"/>
        <v>34000</v>
      </c>
      <c r="F45" s="20">
        <v>0</v>
      </c>
      <c r="G45" s="20">
        <v>0</v>
      </c>
      <c r="H45" s="20">
        <f t="shared" si="1"/>
        <v>34000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4000</v>
      </c>
      <c r="E46" s="20">
        <f t="shared" si="0"/>
        <v>4000</v>
      </c>
      <c r="F46" s="20">
        <v>3600</v>
      </c>
      <c r="G46" s="20">
        <v>3600</v>
      </c>
      <c r="H46" s="20">
        <f t="shared" si="1"/>
        <v>400</v>
      </c>
    </row>
    <row r="47" spans="1:8" x14ac:dyDescent="0.2">
      <c r="A47" s="18">
        <v>5400</v>
      </c>
      <c r="B47" s="19" t="s">
        <v>53</v>
      </c>
      <c r="C47" s="20">
        <v>9000</v>
      </c>
      <c r="D47" s="20">
        <v>-422.81</v>
      </c>
      <c r="E47" s="20">
        <f t="shared" si="0"/>
        <v>8577.19</v>
      </c>
      <c r="F47" s="20">
        <v>8577.19</v>
      </c>
      <c r="G47" s="20">
        <v>8577.19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130152.8</v>
      </c>
      <c r="D49" s="20">
        <v>2303662.52</v>
      </c>
      <c r="E49" s="20">
        <f t="shared" si="0"/>
        <v>2433815.3199999998</v>
      </c>
      <c r="F49" s="20">
        <v>2395815.3199999998</v>
      </c>
      <c r="G49" s="20">
        <v>2395815.3199999998</v>
      </c>
      <c r="H49" s="20">
        <f t="shared" si="1"/>
        <v>38000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778040.26</v>
      </c>
      <c r="E53" s="21">
        <f t="shared" si="0"/>
        <v>778040.26</v>
      </c>
      <c r="F53" s="21">
        <f>SUM(F54:F56)</f>
        <v>742824.97</v>
      </c>
      <c r="G53" s="21">
        <f>SUM(G54:G56)</f>
        <v>742824.97</v>
      </c>
      <c r="H53" s="21">
        <f t="shared" si="1"/>
        <v>35215.290000000037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778040.26</v>
      </c>
      <c r="E55" s="20">
        <f t="shared" si="0"/>
        <v>778040.26</v>
      </c>
      <c r="F55" s="20">
        <v>742824.97</v>
      </c>
      <c r="G55" s="20">
        <v>742824.97</v>
      </c>
      <c r="H55" s="20">
        <f t="shared" si="1"/>
        <v>35215.290000000037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54361245.900000006</v>
      </c>
      <c r="D77" s="27">
        <f t="shared" si="4"/>
        <v>10216324.23</v>
      </c>
      <c r="E77" s="27">
        <f t="shared" si="4"/>
        <v>64577570.130000003</v>
      </c>
      <c r="F77" s="27">
        <f t="shared" si="4"/>
        <v>60379435.469999999</v>
      </c>
      <c r="G77" s="27">
        <f t="shared" si="4"/>
        <v>60372475.469999999</v>
      </c>
      <c r="H77" s="27">
        <f t="shared" si="4"/>
        <v>4198134.6600000039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59055118110236227" right="0.59055118110236227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2023-02-01T22:49:48Z</cp:lastPrinted>
  <dcterms:created xsi:type="dcterms:W3CDTF">2023-02-01T22:46:29Z</dcterms:created>
  <dcterms:modified xsi:type="dcterms:W3CDTF">2023-02-01T22:50:14Z</dcterms:modified>
</cp:coreProperties>
</file>